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roduct Management\4. ARTICLE MANAGEMENT\Communicatie extern\Prijswijziging\ValkSolarFix - 1-1-2026\"/>
    </mc:Choice>
  </mc:AlternateContent>
  <xr:revisionPtr revIDLastSave="0" documentId="8_{F2C184A9-6E4F-4DA3-9198-6719907C5156}" xr6:coauthVersionLast="47" xr6:coauthVersionMax="47" xr10:uidLastSave="{00000000-0000-0000-0000-000000000000}"/>
  <bookViews>
    <workbookView xWindow="-21660" yWindow="3945" windowWidth="21600" windowHeight="11295" xr2:uid="{5FE2432C-87D7-467B-BC80-42E8F36A84E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" i="1"/>
</calcChain>
</file>

<file path=xl/sharedStrings.xml><?xml version="1.0" encoding="utf-8"?>
<sst xmlns="http://schemas.openxmlformats.org/spreadsheetml/2006/main" count="197" uniqueCount="139">
  <si>
    <t>GTIN</t>
  </si>
  <si>
    <t>GLN</t>
  </si>
  <si>
    <t>Material number</t>
  </si>
  <si>
    <t xml:space="preserve">(NL) Omschrijving </t>
  </si>
  <si>
    <t>Gross price [EUR]</t>
  </si>
  <si>
    <t>Gross price [GBP]</t>
  </si>
  <si>
    <t>08719632526421</t>
  </si>
  <si>
    <t>8719632520009</t>
  </si>
  <si>
    <t>ValkSolarFix - Low h=20mm</t>
  </si>
  <si>
    <t>08719632526438</t>
  </si>
  <si>
    <t>ValkSolarFix - Low h=20mm - PVC coated</t>
  </si>
  <si>
    <t>08719632526445</t>
  </si>
  <si>
    <t>08719632526933</t>
  </si>
  <si>
    <t>ValkSolarFix Low - PVC cover</t>
  </si>
  <si>
    <t>08719632528067</t>
  </si>
  <si>
    <t>ValkSolarFix - Ss. mounting set M10x150 + sealing ring</t>
  </si>
  <si>
    <t>ValkSolarFix - rvs bevestigingsset M10x150 + afdichtring</t>
  </si>
  <si>
    <t>08719632526452</t>
  </si>
  <si>
    <t>ValkSolarFix - rvs betonanker M10 L=400mm</t>
  </si>
  <si>
    <t>08719632526469</t>
  </si>
  <si>
    <t>ValkSolarFix - rvs betonanker M10 L=500mm</t>
  </si>
  <si>
    <t>08719632526476</t>
  </si>
  <si>
    <t>ValkSolarFix - rvs tuimelanker M10 L=400mm</t>
  </si>
  <si>
    <t>08719632526483</t>
  </si>
  <si>
    <t>ValkSolarFix - rvs tuimelanker M10 L=500mm</t>
  </si>
  <si>
    <t>08719632526490</t>
  </si>
  <si>
    <t>ValkSolarFix - Dakschroeven 4,8x60mm - 8x</t>
  </si>
  <si>
    <t>08719632526506</t>
  </si>
  <si>
    <t>08719632526513</t>
  </si>
  <si>
    <t>ValkSolarFix - Dakschroeven 4,8x140mm - 8x</t>
  </si>
  <si>
    <t>08719632526520</t>
  </si>
  <si>
    <t>ValkSolarFix - Dakschroeven 4,8x240mm - 8x</t>
  </si>
  <si>
    <t>08719632526537</t>
  </si>
  <si>
    <t>ValkSolarFix - Dakschroeven 4,8x280mm - 8x</t>
  </si>
  <si>
    <t>08719632526544</t>
  </si>
  <si>
    <t>ValkSolarFix - Dakschroeven 6,3x330mm - 8x</t>
  </si>
  <si>
    <t>08719632526551</t>
  </si>
  <si>
    <t>ValkSolarFix - Dakschroeven 4,8x60mm - 6x</t>
  </si>
  <si>
    <t>08719632526568</t>
  </si>
  <si>
    <t>ValkSolarFix - Dakschroeven 4,8x90mm - 6x</t>
  </si>
  <si>
    <t>08719632526575</t>
  </si>
  <si>
    <t>ValkSolarFix - Dakschroeven 4,8x140mm - 6x</t>
  </si>
  <si>
    <t>08719632526582</t>
  </si>
  <si>
    <t>ValkSolarFix - Dakschroeven 4,8x240mm - 6x</t>
  </si>
  <si>
    <t>08719632526599</t>
  </si>
  <si>
    <t>ValkSolarFix - Dakschroeven 4,8x280mm - 6x</t>
  </si>
  <si>
    <t>08719632526605</t>
  </si>
  <si>
    <t>ValkSolarFix - Dakschroeven 6,3x330mm - 6x</t>
  </si>
  <si>
    <t>08719632526261</t>
  </si>
  <si>
    <t>ValkSolarFix - Popnagel 5,2x22,2mm</t>
  </si>
  <si>
    <t>08719632526612</t>
  </si>
  <si>
    <t>ValkSolarFix - Bitumen rosette</t>
  </si>
  <si>
    <t>ValkSolarFix - Bitumen rozet</t>
  </si>
  <si>
    <t>08719632526728</t>
  </si>
  <si>
    <t>ValkSolarFix - Roof screws for aerated concrete 90mm - 6x</t>
  </si>
  <si>
    <t>ValkSolarFix - Gasbeton schroeven 90mm - 6x</t>
  </si>
  <si>
    <t>08719632527022</t>
  </si>
  <si>
    <t>ValkSolarFix - Roof screws for aerated concrete 110mm - 6x</t>
  </si>
  <si>
    <t>ValkSolarFix - Gasbeton schroeven 110mm - 6x</t>
  </si>
  <si>
    <t>ValkSolarFix - Roof screws for aerated concrete 130mm - 6x</t>
  </si>
  <si>
    <t>ValkSolarFix - Gasbeton schroeven 130mm - 6x</t>
  </si>
  <si>
    <t>08719632527046</t>
  </si>
  <si>
    <t>ValkSolarFix - Roof screws for aerated concrete 160mm - 6x</t>
  </si>
  <si>
    <t>ValkSolarFix - Gasbeton schroeven 160mm - 6x</t>
  </si>
  <si>
    <t>08719632527053</t>
  </si>
  <si>
    <t>ValkSolarFix - Roof screws for aerated concrete 190mm - 6x</t>
  </si>
  <si>
    <t>ValkSolarFix - Gasbeton schroeven 190mm - 6x</t>
  </si>
  <si>
    <t>08719632527060</t>
  </si>
  <si>
    <t>ValkSolarFix - Roof screws for aerated concrete 240mm - 6x</t>
  </si>
  <si>
    <t>ValkSolarFix - Gasbeton schroeven 240mm - 6x</t>
  </si>
  <si>
    <t>08719632526100</t>
  </si>
  <si>
    <t>ValkSolarFix Fixatiesleutel 15 L=200mm</t>
  </si>
  <si>
    <t>08719632526117</t>
  </si>
  <si>
    <t>08719632527671</t>
  </si>
  <si>
    <t>08719632528234</t>
  </si>
  <si>
    <t>08719632528241</t>
  </si>
  <si>
    <t>08719632528258</t>
  </si>
  <si>
    <t>08719632527091</t>
  </si>
  <si>
    <t>08719632528852</t>
  </si>
  <si>
    <t>08719632527015</t>
  </si>
  <si>
    <t>08719632528210</t>
  </si>
  <si>
    <t>08719632528227</t>
  </si>
  <si>
    <t>ValkSolarFix - rvs bevestigingsset M10x100 + afdichtring</t>
  </si>
  <si>
    <t>ValkSolarFix - Non-fixed h=12mm</t>
  </si>
  <si>
    <t>ValkSolarFix - rvs bevestigingsset M10x100 + afdicht clamp</t>
  </si>
  <si>
    <t>ValkSolarFix - rvs betonanker M10 L=600mm</t>
  </si>
  <si>
    <t>ValkSolarFix - rvs betonanker M10 L=800mm</t>
  </si>
  <si>
    <t>ValkSolarFix B-Clamp</t>
  </si>
  <si>
    <t>ValkSolarFix Z-Clamp</t>
  </si>
  <si>
    <t>ValkSolarFix L-Clamp</t>
  </si>
  <si>
    <t>ValkSolarFix - Dakschroeven 4,8x80mm - 8x</t>
  </si>
  <si>
    <t>ValkSolarFix - Dakschroeven 4,8x100mm - 8x</t>
  </si>
  <si>
    <t>xxxValkSolarFix - Dakschroeven 4,8x90mm - 8x</t>
  </si>
  <si>
    <t>ValkSolarFix - Dakschroeven 6,3x160mm - 8x</t>
  </si>
  <si>
    <t>ValkSolarFix - Dakschroeven 4,8x180mm - 8x</t>
  </si>
  <si>
    <t>ValkSolarFix - Dakschroeven 6,3x400mm - 8x</t>
  </si>
  <si>
    <t>ValkSolarFix - Dakschroeven 4,8x100mm - 6x</t>
  </si>
  <si>
    <t>ValkSolarFix - Non-fixed - Bitumen bottom rozet</t>
  </si>
  <si>
    <t>ValkSolarFix - PVC rozet</t>
  </si>
  <si>
    <t>ValkSolarFix - Gasbeton schroeven 65mm - 6x</t>
  </si>
  <si>
    <t>ValkSolarFix green Roof - single fixation</t>
  </si>
  <si>
    <t>ValkSolarFix green roof - multiple fixation</t>
  </si>
  <si>
    <t xml:space="preserve">ValkSolarFix Fixatiesleutel 17 L=500mm </t>
  </si>
  <si>
    <t>(EN) Description</t>
  </si>
  <si>
    <t>ValkSolarFix - Roof screws 4.8x80mm - 8x</t>
  </si>
  <si>
    <t>ValkSolarFix - Roof screws 4.8x100mm - 8x</t>
  </si>
  <si>
    <t>ValkSolarFix - Roof screws 4.8x60mm - 8x</t>
  </si>
  <si>
    <t>xxxValkSolarFix - Roof screws 4.8x90mm - 8x</t>
  </si>
  <si>
    <t>ValkSolarFix - Roof screws 4.8x140mm - 8x</t>
  </si>
  <si>
    <t>ValkSolarFix - Roof screws 4.8x240mm - 8x</t>
  </si>
  <si>
    <t>ValkSolarFix - Roof screws 4.8x280mm - 8x</t>
  </si>
  <si>
    <t>ValkSolarFix - Roof screws 6.3x330mm - 8x</t>
  </si>
  <si>
    <t>ValkSolarFix - Roof screws 6.3x160mm - 8x</t>
  </si>
  <si>
    <t>ValkSolarFix - Roof screws 4.8x180mm - 8x</t>
  </si>
  <si>
    <t>ValkSolarFix - Roof screws 6.3x400mm - 8x</t>
  </si>
  <si>
    <t>ValkSolarFix - Roof screws 4.8x100mm - 6x</t>
  </si>
  <si>
    <t>ValkSolarFix - Roof screws 4.8x60mm - 6x</t>
  </si>
  <si>
    <t>ValkSolarFix - Roof screws 4.8x90mm - 6x</t>
  </si>
  <si>
    <t>ValkSolarFix - Roof screws 4.8x140mm - 6x</t>
  </si>
  <si>
    <t>ValkSolarFix - Roof screws 4.8x240mm - 6x</t>
  </si>
  <si>
    <t>ValkSolarFix - Roof screws 4.8x280mm - 6x</t>
  </si>
  <si>
    <t>ValkSolarFix - Roof screws 6.3x330mm - 6x</t>
  </si>
  <si>
    <t>ValkSolarFix - Pop rivet 5.2x22.2mm</t>
  </si>
  <si>
    <t>ValkSolarFix - Non-fixed - Bitumen bottom rosette</t>
  </si>
  <si>
    <t>ValkSolarFix - PVC rosette</t>
  </si>
  <si>
    <t>ValkSolarFix Fixation key 15 L=200 mm</t>
  </si>
  <si>
    <t>ValkSolarFix Fixation key 17 L=500 mm</t>
  </si>
  <si>
    <t>ValkSolarFix - Roof screws for aerated concrete 65mm - 6x</t>
  </si>
  <si>
    <t>ValkSolarFix - Ss. mounting set M10x100 + sealing ring</t>
  </si>
  <si>
    <t>ValkSolarFix - Ss. mounting set M10x100 + sealing clamp</t>
  </si>
  <si>
    <t>ValkSolarFix - Ss. concrete anchor M10 L=400mm</t>
  </si>
  <si>
    <t>ValkSolarFix - Ss. concrete anchor M10 L=500mm</t>
  </si>
  <si>
    <t>ValkSolarFix - Ss. concrete anchor M10 L=600mm</t>
  </si>
  <si>
    <t>ValkSolarFix - Ss. concrete anchor M10 L=800mm</t>
  </si>
  <si>
    <t>ValkSolarFix - Ss. toggle anchor M10 L=400mm</t>
  </si>
  <si>
    <t>ValkSolarFix - Ss. toggle anchor M10 L=500mm</t>
  </si>
  <si>
    <t>Current vs NEW gross price</t>
  </si>
  <si>
    <t>NEW gross price [EUR] per 01-01-2026</t>
  </si>
  <si>
    <t>NEW gross price [GBP] per 01-01-2026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</si>
</sst>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5" formatCode="_-[$£-809]* #,##0.00_-;\-[$£-809]* #,##0.00_-;_-[$£-809]* &quot;-&quot;??_-;_-@_-"/>
    <numFmt numFmtId="166" formatCode="_ [$€-413]\ * #,##0.00_ ;_ [$€-413]\ * \-#,##0.00_ ;_ [$€-413]\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07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2" fillId="0" borderId="0" xfId="3" applyAlignment="1">
      <alignment wrapText="1"/>
    </xf>
    <xf numFmtId="0" fontId="2" fillId="0" borderId="0" xfId="3"/>
    <xf numFmtId="0" fontId="2" fillId="2" borderId="1" xfId="3" applyFill="1" applyBorder="1" applyAlignment="1">
      <alignment wrapText="1"/>
    </xf>
    <xf numFmtId="1" fontId="2" fillId="2" borderId="1" xfId="3" applyNumberFormat="1" applyFill="1" applyBorder="1" applyAlignment="1">
      <alignment horizontal="left" wrapText="1"/>
    </xf>
    <xf numFmtId="0" fontId="2" fillId="0" borderId="1" xfId="3" applyBorder="1"/>
    <xf numFmtId="1" fontId="2" fillId="0" borderId="1" xfId="3" applyNumberFormat="1" applyBorder="1" applyAlignment="1">
      <alignment horizontal="left"/>
    </xf>
    <xf numFmtId="44" fontId="2" fillId="0" borderId="1" xfId="1" applyFont="1" applyBorder="1" applyAlignment="1">
      <alignment horizontal="left"/>
    </xf>
    <xf numFmtId="165" fontId="2" fillId="0" borderId="1" xfId="3" applyNumberFormat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165" fontId="2" fillId="3" borderId="1" xfId="3" applyNumberFormat="1" applyFill="1" applyBorder="1" applyAlignment="1">
      <alignment horizontal="left"/>
    </xf>
    <xf numFmtId="1" fontId="2" fillId="0" borderId="1" xfId="3" applyNumberFormat="1" applyBorder="1"/>
    <xf numFmtId="9" fontId="2" fillId="3" borderId="1" xfId="2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4" fontId="2" fillId="4" borderId="1" xfId="1" applyFont="1" applyFill="1" applyBorder="1" applyAlignment="1">
      <alignment horizontal="left"/>
    </xf>
    <xf numFmtId="165" fontId="2" fillId="4" borderId="1" xfId="3" applyNumberFormat="1" applyFill="1" applyBorder="1" applyAlignment="1">
      <alignment horizontal="left"/>
    </xf>
    <xf numFmtId="9" fontId="2" fillId="4" borderId="1" xfId="2" applyFont="1" applyFill="1" applyBorder="1" applyAlignment="1">
      <alignment horizontal="left"/>
    </xf>
  </cellXfs>
  <cellStyles count="4">
    <cellStyle name="Procent" xfId="2" builtinId="5"/>
    <cellStyle name="Standaard" xfId="0" builtinId="0"/>
    <cellStyle name="Standaard 3" xfId="3" xr:uid="{011D1029-9C13-4F9E-BD0A-FF7281021C77}"/>
    <cellStyle name="Valuta" xfId="1" builtinId="4"/>
  </cellStyles>
  <dxfs count="0"/>
  <tableStyles count="0" defaultTableStyle="TableStyleMedium2" defaultPivotStyle="PivotStyleLight16"/>
  <colors>
    <mruColors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4BD2-658D-4269-A310-0438D5654EF5}">
  <dimension ref="A1:J50"/>
  <sheetViews>
    <sheetView tabSelected="1" zoomScaleNormal="100" workbookViewId="0">
      <selection activeCell="D14" sqref="D14"/>
    </sheetView>
  </sheetViews>
  <sheetFormatPr defaultRowHeight="15" x14ac:dyDescent="0.25"/>
  <cols>
    <col min="1" max="1" width="15.140625" bestFit="1" customWidth="1"/>
    <col min="2" max="2" width="14.140625" bestFit="1" customWidth="1"/>
    <col min="3" max="3" width="16" bestFit="1" customWidth="1"/>
    <col min="4" max="5" width="51.28515625" bestFit="1" customWidth="1"/>
    <col min="6" max="6" width="16.140625" bestFit="1" customWidth="1"/>
    <col min="7" max="7" width="16.28515625" bestFit="1" customWidth="1"/>
    <col min="8" max="8" width="16.140625" bestFit="1" customWidth="1"/>
    <col min="9" max="10" width="16.28515625" bestFit="1" customWidth="1"/>
  </cols>
  <sheetData>
    <row r="1" spans="1:10" s="1" customFormat="1" ht="45" x14ac:dyDescent="0.25">
      <c r="A1" s="3" t="s">
        <v>0</v>
      </c>
      <c r="B1" s="3" t="s">
        <v>1</v>
      </c>
      <c r="C1" s="4" t="s">
        <v>2</v>
      </c>
      <c r="D1" s="4" t="s">
        <v>103</v>
      </c>
      <c r="E1" s="4" t="s">
        <v>3</v>
      </c>
      <c r="F1" s="4" t="s">
        <v>4</v>
      </c>
      <c r="G1" s="4" t="s">
        <v>5</v>
      </c>
      <c r="H1" s="13" t="s">
        <v>137</v>
      </c>
      <c r="I1" s="13" t="s">
        <v>138</v>
      </c>
      <c r="J1" s="14" t="s">
        <v>136</v>
      </c>
    </row>
    <row r="2" spans="1:10" s="2" customFormat="1" x14ac:dyDescent="0.25">
      <c r="A2" s="5" t="s">
        <v>6</v>
      </c>
      <c r="B2" s="5" t="s">
        <v>7</v>
      </c>
      <c r="C2" s="6">
        <v>747600</v>
      </c>
      <c r="D2" s="6" t="s">
        <v>8</v>
      </c>
      <c r="E2" s="6" t="s">
        <v>8</v>
      </c>
      <c r="F2" s="7">
        <v>60</v>
      </c>
      <c r="G2" s="8">
        <f>ROUND(F2*0.9,2)</f>
        <v>54</v>
      </c>
      <c r="H2" s="9">
        <v>37.619999999999997</v>
      </c>
      <c r="I2" s="10">
        <f>ROUND(H2*0.9,2)</f>
        <v>33.86</v>
      </c>
      <c r="J2" s="12">
        <f>(H2-F2)/F2</f>
        <v>-0.37300000000000005</v>
      </c>
    </row>
    <row r="3" spans="1:10" s="2" customFormat="1" x14ac:dyDescent="0.25">
      <c r="A3" s="5" t="s">
        <v>9</v>
      </c>
      <c r="B3" s="5" t="s">
        <v>7</v>
      </c>
      <c r="C3" s="6">
        <v>747601</v>
      </c>
      <c r="D3" s="6" t="s">
        <v>10</v>
      </c>
      <c r="E3" s="6" t="s">
        <v>10</v>
      </c>
      <c r="F3" s="7">
        <v>137.12</v>
      </c>
      <c r="G3" s="8">
        <f t="shared" ref="G3:I50" si="0">ROUND(F3*0.9,2)</f>
        <v>123.41</v>
      </c>
      <c r="H3" s="9">
        <v>85.5</v>
      </c>
      <c r="I3" s="10">
        <f t="shared" si="0"/>
        <v>76.95</v>
      </c>
      <c r="J3" s="12">
        <f t="shared" ref="J3:J50" si="1">(H3-F3)/F3</f>
        <v>-0.37645857642940495</v>
      </c>
    </row>
    <row r="4" spans="1:10" s="2" customFormat="1" x14ac:dyDescent="0.25">
      <c r="A4" s="5" t="s">
        <v>11</v>
      </c>
      <c r="B4" s="5" t="s">
        <v>7</v>
      </c>
      <c r="C4" s="6">
        <v>747604</v>
      </c>
      <c r="D4" s="6" t="s">
        <v>128</v>
      </c>
      <c r="E4" s="6" t="s">
        <v>82</v>
      </c>
      <c r="F4" s="7">
        <v>10.59</v>
      </c>
      <c r="G4" s="8">
        <f t="shared" si="0"/>
        <v>9.5299999999999994</v>
      </c>
      <c r="H4" s="15">
        <v>10.589999994151199</v>
      </c>
      <c r="I4" s="16">
        <f t="shared" si="0"/>
        <v>9.5299999999999994</v>
      </c>
      <c r="J4" s="17">
        <f t="shared" si="1"/>
        <v>-5.5229466997036406E-10</v>
      </c>
    </row>
    <row r="5" spans="1:10" s="2" customFormat="1" x14ac:dyDescent="0.25">
      <c r="A5" s="5" t="s">
        <v>12</v>
      </c>
      <c r="B5" s="5" t="s">
        <v>7</v>
      </c>
      <c r="C5" s="6">
        <v>747605</v>
      </c>
      <c r="D5" s="6" t="s">
        <v>13</v>
      </c>
      <c r="E5" s="6" t="s">
        <v>13</v>
      </c>
      <c r="F5" s="7">
        <v>29.66</v>
      </c>
      <c r="G5" s="8">
        <f t="shared" si="0"/>
        <v>26.69</v>
      </c>
      <c r="H5" s="15">
        <v>29.660000000000039</v>
      </c>
      <c r="I5" s="16">
        <f t="shared" si="0"/>
        <v>26.69</v>
      </c>
      <c r="J5" s="17">
        <f t="shared" si="1"/>
        <v>1.3175944189752363E-15</v>
      </c>
    </row>
    <row r="6" spans="1:10" s="2" customFormat="1" x14ac:dyDescent="0.25">
      <c r="A6" s="5" t="s">
        <v>14</v>
      </c>
      <c r="B6" s="5" t="s">
        <v>7</v>
      </c>
      <c r="C6" s="6">
        <v>747607</v>
      </c>
      <c r="D6" s="11" t="s">
        <v>15</v>
      </c>
      <c r="E6" s="11" t="s">
        <v>16</v>
      </c>
      <c r="F6" s="7">
        <v>11.2</v>
      </c>
      <c r="G6" s="8">
        <f t="shared" si="0"/>
        <v>10.08</v>
      </c>
      <c r="H6" s="15">
        <v>11.199999994974</v>
      </c>
      <c r="I6" s="16">
        <f t="shared" si="0"/>
        <v>10.08</v>
      </c>
      <c r="J6" s="17">
        <f t="shared" si="1"/>
        <v>-4.4874992610743908E-10</v>
      </c>
    </row>
    <row r="7" spans="1:10" s="2" customFormat="1" x14ac:dyDescent="0.25">
      <c r="A7" s="5"/>
      <c r="B7" s="5" t="s">
        <v>7</v>
      </c>
      <c r="C7" s="6">
        <v>747608</v>
      </c>
      <c r="D7" s="6" t="s">
        <v>83</v>
      </c>
      <c r="E7" s="6" t="s">
        <v>83</v>
      </c>
      <c r="F7" s="7">
        <v>74.8</v>
      </c>
      <c r="G7" s="8">
        <f t="shared" si="0"/>
        <v>67.319999999999993</v>
      </c>
      <c r="H7" s="9">
        <v>63.269999999999996</v>
      </c>
      <c r="I7" s="10">
        <f t="shared" si="0"/>
        <v>56.94</v>
      </c>
      <c r="J7" s="12">
        <f t="shared" si="1"/>
        <v>-0.154144385026738</v>
      </c>
    </row>
    <row r="8" spans="1:10" s="2" customFormat="1" x14ac:dyDescent="0.25">
      <c r="A8" s="5"/>
      <c r="B8" s="5" t="s">
        <v>7</v>
      </c>
      <c r="C8" s="6">
        <v>747609</v>
      </c>
      <c r="D8" s="6" t="s">
        <v>129</v>
      </c>
      <c r="E8" s="6" t="s">
        <v>84</v>
      </c>
      <c r="F8" s="7">
        <v>10.59</v>
      </c>
      <c r="G8" s="8">
        <f t="shared" si="0"/>
        <v>9.5299999999999994</v>
      </c>
      <c r="H8" s="9">
        <v>8.0370000000000008</v>
      </c>
      <c r="I8" s="10">
        <f t="shared" si="0"/>
        <v>7.23</v>
      </c>
      <c r="J8" s="12">
        <f t="shared" si="1"/>
        <v>-0.24107648725212455</v>
      </c>
    </row>
    <row r="9" spans="1:10" s="2" customFormat="1" x14ac:dyDescent="0.25">
      <c r="A9" s="5" t="s">
        <v>17</v>
      </c>
      <c r="B9" s="5" t="s">
        <v>7</v>
      </c>
      <c r="C9" s="6">
        <v>747610</v>
      </c>
      <c r="D9" s="6" t="s">
        <v>130</v>
      </c>
      <c r="E9" s="6" t="s">
        <v>18</v>
      </c>
      <c r="F9" s="7">
        <v>15.39</v>
      </c>
      <c r="G9" s="8">
        <f t="shared" si="0"/>
        <v>13.85</v>
      </c>
      <c r="H9" s="15">
        <v>15.390000012768002</v>
      </c>
      <c r="I9" s="16">
        <f t="shared" si="0"/>
        <v>13.85</v>
      </c>
      <c r="J9" s="17">
        <f t="shared" si="1"/>
        <v>8.2962974444261154E-10</v>
      </c>
    </row>
    <row r="10" spans="1:10" s="2" customFormat="1" x14ac:dyDescent="0.25">
      <c r="A10" s="5" t="s">
        <v>19</v>
      </c>
      <c r="B10" s="5" t="s">
        <v>7</v>
      </c>
      <c r="C10" s="6">
        <v>747611</v>
      </c>
      <c r="D10" s="6" t="s">
        <v>131</v>
      </c>
      <c r="E10" s="6" t="s">
        <v>20</v>
      </c>
      <c r="F10" s="7">
        <v>18.84</v>
      </c>
      <c r="G10" s="8">
        <f t="shared" si="0"/>
        <v>16.96</v>
      </c>
      <c r="H10" s="15">
        <v>18.839999977344</v>
      </c>
      <c r="I10" s="16">
        <f t="shared" si="0"/>
        <v>16.96</v>
      </c>
      <c r="J10" s="17">
        <f t="shared" si="1"/>
        <v>-1.2025477570561379E-9</v>
      </c>
    </row>
    <row r="11" spans="1:10" s="2" customFormat="1" x14ac:dyDescent="0.25">
      <c r="A11" s="5" t="s">
        <v>73</v>
      </c>
      <c r="B11" s="5" t="s">
        <v>7</v>
      </c>
      <c r="C11" s="6">
        <v>747612</v>
      </c>
      <c r="D11" s="6" t="s">
        <v>132</v>
      </c>
      <c r="E11" s="6" t="s">
        <v>85</v>
      </c>
      <c r="F11" s="7">
        <v>22.29</v>
      </c>
      <c r="G11" s="8">
        <f t="shared" si="0"/>
        <v>20.059999999999999</v>
      </c>
      <c r="H11" s="15">
        <v>22.289999999999974</v>
      </c>
      <c r="I11" s="16">
        <f t="shared" si="0"/>
        <v>20.059999999999999</v>
      </c>
      <c r="J11" s="17">
        <f t="shared" si="1"/>
        <v>-1.1157019179723421E-15</v>
      </c>
    </row>
    <row r="12" spans="1:10" s="2" customFormat="1" x14ac:dyDescent="0.25">
      <c r="A12" s="5"/>
      <c r="B12" s="5" t="s">
        <v>7</v>
      </c>
      <c r="C12" s="6">
        <v>747613</v>
      </c>
      <c r="D12" s="6" t="s">
        <v>133</v>
      </c>
      <c r="E12" s="6" t="s">
        <v>86</v>
      </c>
      <c r="F12" s="7">
        <v>25.86</v>
      </c>
      <c r="G12" s="8">
        <f t="shared" si="0"/>
        <v>23.27</v>
      </c>
      <c r="H12" s="15">
        <v>25.86</v>
      </c>
      <c r="I12" s="16">
        <f t="shared" si="0"/>
        <v>23.27</v>
      </c>
      <c r="J12" s="17">
        <f t="shared" si="1"/>
        <v>0</v>
      </c>
    </row>
    <row r="13" spans="1:10" s="2" customFormat="1" x14ac:dyDescent="0.25">
      <c r="A13" s="5" t="s">
        <v>21</v>
      </c>
      <c r="B13" s="5" t="s">
        <v>7</v>
      </c>
      <c r="C13" s="6">
        <v>747620</v>
      </c>
      <c r="D13" s="6" t="s">
        <v>134</v>
      </c>
      <c r="E13" s="6" t="s">
        <v>22</v>
      </c>
      <c r="F13" s="7">
        <v>18.52</v>
      </c>
      <c r="G13" s="8">
        <f t="shared" si="0"/>
        <v>16.670000000000002</v>
      </c>
      <c r="H13" s="15">
        <v>18.519999819749994</v>
      </c>
      <c r="I13" s="16">
        <f t="shared" si="0"/>
        <v>16.670000000000002</v>
      </c>
      <c r="J13" s="17">
        <f t="shared" si="1"/>
        <v>-9.7327216600426162E-9</v>
      </c>
    </row>
    <row r="14" spans="1:10" s="2" customFormat="1" x14ac:dyDescent="0.25">
      <c r="A14" s="5" t="s">
        <v>23</v>
      </c>
      <c r="B14" s="5" t="s">
        <v>7</v>
      </c>
      <c r="C14" s="6">
        <v>747621</v>
      </c>
      <c r="D14" s="6" t="s">
        <v>135</v>
      </c>
      <c r="E14" s="6" t="s">
        <v>24</v>
      </c>
      <c r="F14" s="7">
        <v>19.690000000000001</v>
      </c>
      <c r="G14" s="8">
        <f t="shared" si="0"/>
        <v>17.72</v>
      </c>
      <c r="H14" s="15">
        <v>19.689999971885996</v>
      </c>
      <c r="I14" s="16">
        <f t="shared" si="0"/>
        <v>17.72</v>
      </c>
      <c r="J14" s="17">
        <f t="shared" si="1"/>
        <v>-1.4278316579974309E-9</v>
      </c>
    </row>
    <row r="15" spans="1:10" s="2" customFormat="1" x14ac:dyDescent="0.25">
      <c r="A15" s="5" t="s">
        <v>74</v>
      </c>
      <c r="B15" s="5" t="s">
        <v>7</v>
      </c>
      <c r="C15" s="6">
        <v>747625</v>
      </c>
      <c r="D15" s="6" t="s">
        <v>87</v>
      </c>
      <c r="E15" s="6" t="s">
        <v>87</v>
      </c>
      <c r="F15" s="7">
        <v>80</v>
      </c>
      <c r="G15" s="8">
        <f t="shared" si="0"/>
        <v>72</v>
      </c>
      <c r="H15" s="15">
        <v>80.000000000000057</v>
      </c>
      <c r="I15" s="16">
        <f t="shared" si="0"/>
        <v>72</v>
      </c>
      <c r="J15" s="17">
        <f t="shared" si="1"/>
        <v>7.1054273576010023E-16</v>
      </c>
    </row>
    <row r="16" spans="1:10" s="2" customFormat="1" x14ac:dyDescent="0.25">
      <c r="A16" s="5" t="s">
        <v>75</v>
      </c>
      <c r="B16" s="5" t="s">
        <v>7</v>
      </c>
      <c r="C16" s="6">
        <v>747626</v>
      </c>
      <c r="D16" s="6" t="s">
        <v>88</v>
      </c>
      <c r="E16" s="6" t="s">
        <v>88</v>
      </c>
      <c r="F16" s="7">
        <v>82</v>
      </c>
      <c r="G16" s="8">
        <f t="shared" si="0"/>
        <v>73.8</v>
      </c>
      <c r="H16" s="15">
        <v>82.000000000000114</v>
      </c>
      <c r="I16" s="16">
        <f t="shared" si="0"/>
        <v>73.8</v>
      </c>
      <c r="J16" s="17">
        <f t="shared" si="1"/>
        <v>1.3864248502636102E-15</v>
      </c>
    </row>
    <row r="17" spans="1:10" s="2" customFormat="1" x14ac:dyDescent="0.25">
      <c r="A17" s="5" t="s">
        <v>76</v>
      </c>
      <c r="B17" s="5" t="s">
        <v>7</v>
      </c>
      <c r="C17" s="6">
        <v>747627</v>
      </c>
      <c r="D17" s="6" t="s">
        <v>89</v>
      </c>
      <c r="E17" s="6" t="s">
        <v>89</v>
      </c>
      <c r="F17" s="7">
        <v>99</v>
      </c>
      <c r="G17" s="8">
        <f t="shared" si="0"/>
        <v>89.1</v>
      </c>
      <c r="H17" s="15">
        <v>98.999999999999886</v>
      </c>
      <c r="I17" s="16">
        <f t="shared" si="0"/>
        <v>89.1</v>
      </c>
      <c r="J17" s="17">
        <f t="shared" si="1"/>
        <v>-1.1483518961779398E-15</v>
      </c>
    </row>
    <row r="18" spans="1:10" s="2" customFormat="1" x14ac:dyDescent="0.25">
      <c r="A18" s="5"/>
      <c r="B18" s="5" t="s">
        <v>7</v>
      </c>
      <c r="C18" s="6">
        <v>747628</v>
      </c>
      <c r="D18" s="6" t="s">
        <v>104</v>
      </c>
      <c r="E18" s="6" t="s">
        <v>90</v>
      </c>
      <c r="F18" s="7">
        <v>27.32</v>
      </c>
      <c r="G18" s="8">
        <f t="shared" si="0"/>
        <v>24.59</v>
      </c>
      <c r="H18" s="9">
        <v>18.76896</v>
      </c>
      <c r="I18" s="10">
        <f t="shared" si="0"/>
        <v>16.89</v>
      </c>
      <c r="J18" s="12">
        <f t="shared" si="1"/>
        <v>-0.31299560761347001</v>
      </c>
    </row>
    <row r="19" spans="1:10" s="2" customFormat="1" x14ac:dyDescent="0.25">
      <c r="A19" s="5"/>
      <c r="B19" s="5" t="s">
        <v>7</v>
      </c>
      <c r="C19" s="6">
        <v>747629</v>
      </c>
      <c r="D19" s="6" t="s">
        <v>105</v>
      </c>
      <c r="E19" s="6" t="s">
        <v>91</v>
      </c>
      <c r="F19" s="7">
        <v>27.32</v>
      </c>
      <c r="G19" s="8">
        <f t="shared" si="0"/>
        <v>24.59</v>
      </c>
      <c r="H19" s="9">
        <v>19.589759999999998</v>
      </c>
      <c r="I19" s="10">
        <f t="shared" si="0"/>
        <v>17.63</v>
      </c>
      <c r="J19" s="12">
        <f t="shared" si="1"/>
        <v>-0.28295168374816992</v>
      </c>
    </row>
    <row r="20" spans="1:10" s="2" customFormat="1" x14ac:dyDescent="0.25">
      <c r="A20" s="5" t="s">
        <v>25</v>
      </c>
      <c r="B20" s="5" t="s">
        <v>7</v>
      </c>
      <c r="C20" s="6">
        <v>747630</v>
      </c>
      <c r="D20" s="6" t="s">
        <v>106</v>
      </c>
      <c r="E20" s="6" t="s">
        <v>26</v>
      </c>
      <c r="F20" s="7">
        <v>27.32</v>
      </c>
      <c r="G20" s="8">
        <f t="shared" si="0"/>
        <v>24.59</v>
      </c>
      <c r="H20" s="9">
        <v>17.948160000000001</v>
      </c>
      <c r="I20" s="10">
        <f t="shared" si="0"/>
        <v>16.149999999999999</v>
      </c>
      <c r="J20" s="12">
        <f t="shared" si="1"/>
        <v>-0.34303953147877009</v>
      </c>
    </row>
    <row r="21" spans="1:10" s="2" customFormat="1" x14ac:dyDescent="0.25">
      <c r="A21" s="5" t="s">
        <v>27</v>
      </c>
      <c r="B21" s="5" t="s">
        <v>7</v>
      </c>
      <c r="C21" s="6">
        <v>747631</v>
      </c>
      <c r="D21" s="6" t="s">
        <v>107</v>
      </c>
      <c r="E21" s="6" t="s">
        <v>92</v>
      </c>
      <c r="F21" s="7">
        <v>27.32</v>
      </c>
      <c r="G21" s="8">
        <f t="shared" si="0"/>
        <v>24.59</v>
      </c>
      <c r="H21" s="9">
        <v>19.042559999999998</v>
      </c>
      <c r="I21" s="10">
        <f t="shared" si="0"/>
        <v>17.14</v>
      </c>
      <c r="J21" s="12">
        <f t="shared" si="1"/>
        <v>-0.30298096632503668</v>
      </c>
    </row>
    <row r="22" spans="1:10" s="2" customFormat="1" x14ac:dyDescent="0.25">
      <c r="A22" s="5" t="s">
        <v>28</v>
      </c>
      <c r="B22" s="5" t="s">
        <v>7</v>
      </c>
      <c r="C22" s="6">
        <v>747632</v>
      </c>
      <c r="D22" s="6" t="s">
        <v>108</v>
      </c>
      <c r="E22" s="6" t="s">
        <v>29</v>
      </c>
      <c r="F22" s="7">
        <v>27.32</v>
      </c>
      <c r="G22" s="8">
        <f t="shared" si="0"/>
        <v>24.59</v>
      </c>
      <c r="H22" s="9">
        <v>21.231360000000002</v>
      </c>
      <c r="I22" s="10">
        <f t="shared" si="0"/>
        <v>19.11</v>
      </c>
      <c r="J22" s="12">
        <f t="shared" si="1"/>
        <v>-0.22286383601756948</v>
      </c>
    </row>
    <row r="23" spans="1:10" s="2" customFormat="1" x14ac:dyDescent="0.25">
      <c r="A23" s="5" t="s">
        <v>30</v>
      </c>
      <c r="B23" s="5" t="s">
        <v>7</v>
      </c>
      <c r="C23" s="6">
        <v>747633</v>
      </c>
      <c r="D23" s="6" t="s">
        <v>109</v>
      </c>
      <c r="E23" s="6" t="s">
        <v>31</v>
      </c>
      <c r="F23" s="7">
        <v>34.44</v>
      </c>
      <c r="G23" s="8">
        <f t="shared" si="0"/>
        <v>31</v>
      </c>
      <c r="H23" s="15">
        <v>34.439999976345604</v>
      </c>
      <c r="I23" s="16">
        <f t="shared" si="0"/>
        <v>31</v>
      </c>
      <c r="J23" s="17">
        <f t="shared" si="1"/>
        <v>-6.8682909405038311E-10</v>
      </c>
    </row>
    <row r="24" spans="1:10" s="2" customFormat="1" x14ac:dyDescent="0.25">
      <c r="A24" s="5" t="s">
        <v>32</v>
      </c>
      <c r="B24" s="5" t="s">
        <v>7</v>
      </c>
      <c r="C24" s="6">
        <v>747634</v>
      </c>
      <c r="D24" s="6" t="s">
        <v>110</v>
      </c>
      <c r="E24" s="6" t="s">
        <v>33</v>
      </c>
      <c r="F24" s="7">
        <v>48.96</v>
      </c>
      <c r="G24" s="8">
        <f t="shared" si="0"/>
        <v>44.06</v>
      </c>
      <c r="H24" s="15">
        <v>48.959999999999923</v>
      </c>
      <c r="I24" s="16">
        <f t="shared" si="0"/>
        <v>44.06</v>
      </c>
      <c r="J24" s="17">
        <f t="shared" si="1"/>
        <v>-1.5963991203760421E-15</v>
      </c>
    </row>
    <row r="25" spans="1:10" s="2" customFormat="1" x14ac:dyDescent="0.25">
      <c r="A25" s="5" t="s">
        <v>34</v>
      </c>
      <c r="B25" s="5" t="s">
        <v>7</v>
      </c>
      <c r="C25" s="6">
        <v>747635</v>
      </c>
      <c r="D25" s="6" t="s">
        <v>111</v>
      </c>
      <c r="E25" s="6" t="s">
        <v>35</v>
      </c>
      <c r="F25" s="7">
        <v>51.58</v>
      </c>
      <c r="G25" s="8">
        <f t="shared" si="0"/>
        <v>46.42</v>
      </c>
      <c r="H25" s="15">
        <v>51.579999999999984</v>
      </c>
      <c r="I25" s="16">
        <f t="shared" si="0"/>
        <v>46.42</v>
      </c>
      <c r="J25" s="17">
        <f t="shared" si="1"/>
        <v>-2.755109483366034E-16</v>
      </c>
    </row>
    <row r="26" spans="1:10" s="2" customFormat="1" x14ac:dyDescent="0.25">
      <c r="A26" s="5" t="s">
        <v>77</v>
      </c>
      <c r="B26" s="5" t="s">
        <v>7</v>
      </c>
      <c r="C26" s="6">
        <v>747636</v>
      </c>
      <c r="D26" s="6" t="s">
        <v>112</v>
      </c>
      <c r="E26" s="6" t="s">
        <v>93</v>
      </c>
      <c r="F26" s="7">
        <v>29.19</v>
      </c>
      <c r="G26" s="8">
        <f t="shared" si="0"/>
        <v>26.27</v>
      </c>
      <c r="H26" s="9">
        <v>26.15616</v>
      </c>
      <c r="I26" s="10">
        <f t="shared" si="0"/>
        <v>23.54</v>
      </c>
      <c r="J26" s="12">
        <f t="shared" si="1"/>
        <v>-0.103934224049332</v>
      </c>
    </row>
    <row r="27" spans="1:10" s="2" customFormat="1" x14ac:dyDescent="0.25">
      <c r="A27" s="5"/>
      <c r="B27" s="5" t="s">
        <v>7</v>
      </c>
      <c r="C27" s="6">
        <v>747637</v>
      </c>
      <c r="D27" s="6" t="s">
        <v>113</v>
      </c>
      <c r="E27" s="6" t="s">
        <v>94</v>
      </c>
      <c r="F27" s="7">
        <v>34.450000000000003</v>
      </c>
      <c r="G27" s="8">
        <f t="shared" si="0"/>
        <v>31.01</v>
      </c>
      <c r="H27" s="9">
        <v>31.628159999999998</v>
      </c>
      <c r="I27" s="10">
        <f t="shared" si="0"/>
        <v>28.47</v>
      </c>
      <c r="J27" s="12">
        <f t="shared" si="1"/>
        <v>-8.191117561683614E-2</v>
      </c>
    </row>
    <row r="28" spans="1:10" s="2" customFormat="1" x14ac:dyDescent="0.25">
      <c r="A28" s="5" t="s">
        <v>78</v>
      </c>
      <c r="B28" s="5" t="s">
        <v>7</v>
      </c>
      <c r="C28" s="6">
        <v>747638</v>
      </c>
      <c r="D28" s="6" t="s">
        <v>114</v>
      </c>
      <c r="E28" s="6" t="s">
        <v>95</v>
      </c>
      <c r="F28" s="7">
        <v>54.32</v>
      </c>
      <c r="G28" s="8">
        <f t="shared" si="0"/>
        <v>48.89</v>
      </c>
      <c r="H28" s="15">
        <v>54.319999999999979</v>
      </c>
      <c r="I28" s="16">
        <f t="shared" si="0"/>
        <v>48.89</v>
      </c>
      <c r="J28" s="17">
        <f t="shared" si="1"/>
        <v>-3.9242050944040878E-16</v>
      </c>
    </row>
    <row r="29" spans="1:10" s="2" customFormat="1" x14ac:dyDescent="0.25">
      <c r="A29" s="5"/>
      <c r="B29" s="5" t="s">
        <v>7</v>
      </c>
      <c r="C29" s="6">
        <v>747639</v>
      </c>
      <c r="D29" s="6" t="s">
        <v>115</v>
      </c>
      <c r="E29" s="6" t="s">
        <v>96</v>
      </c>
      <c r="F29" s="7">
        <v>20.5</v>
      </c>
      <c r="G29" s="8">
        <f t="shared" si="0"/>
        <v>18.45</v>
      </c>
      <c r="H29" s="9">
        <v>14.718435000000003</v>
      </c>
      <c r="I29" s="10">
        <f t="shared" si="0"/>
        <v>13.25</v>
      </c>
      <c r="J29" s="12">
        <f t="shared" si="1"/>
        <v>-0.2820275609756096</v>
      </c>
    </row>
    <row r="30" spans="1:10" s="2" customFormat="1" x14ac:dyDescent="0.25">
      <c r="A30" s="5" t="s">
        <v>36</v>
      </c>
      <c r="B30" s="5" t="s">
        <v>7</v>
      </c>
      <c r="C30" s="6">
        <v>747640</v>
      </c>
      <c r="D30" s="6" t="s">
        <v>116</v>
      </c>
      <c r="E30" s="6" t="s">
        <v>37</v>
      </c>
      <c r="F30" s="7">
        <v>20.53</v>
      </c>
      <c r="G30" s="8">
        <f t="shared" si="0"/>
        <v>18.48</v>
      </c>
      <c r="H30" s="9">
        <v>13.50216</v>
      </c>
      <c r="I30" s="10">
        <f t="shared" si="0"/>
        <v>12.15</v>
      </c>
      <c r="J30" s="12">
        <f t="shared" si="1"/>
        <v>-0.34232050657574287</v>
      </c>
    </row>
    <row r="31" spans="1:10" s="2" customFormat="1" x14ac:dyDescent="0.25">
      <c r="A31" s="5" t="s">
        <v>38</v>
      </c>
      <c r="B31" s="5" t="s">
        <v>7</v>
      </c>
      <c r="C31" s="6">
        <v>747641</v>
      </c>
      <c r="D31" s="6" t="s">
        <v>117</v>
      </c>
      <c r="E31" s="6" t="s">
        <v>39</v>
      </c>
      <c r="F31" s="7">
        <v>20.53</v>
      </c>
      <c r="G31" s="8">
        <f t="shared" si="0"/>
        <v>18.48</v>
      </c>
      <c r="H31" s="9">
        <v>14.322959999999998</v>
      </c>
      <c r="I31" s="10">
        <f t="shared" si="0"/>
        <v>12.89</v>
      </c>
      <c r="J31" s="12">
        <f t="shared" si="1"/>
        <v>-0.30233999025815889</v>
      </c>
    </row>
    <row r="32" spans="1:10" s="2" customFormat="1" x14ac:dyDescent="0.25">
      <c r="A32" s="5" t="s">
        <v>40</v>
      </c>
      <c r="B32" s="5" t="s">
        <v>7</v>
      </c>
      <c r="C32" s="6">
        <v>747642</v>
      </c>
      <c r="D32" s="6" t="s">
        <v>118</v>
      </c>
      <c r="E32" s="6" t="s">
        <v>41</v>
      </c>
      <c r="F32" s="7">
        <v>20.53</v>
      </c>
      <c r="G32" s="8">
        <f t="shared" si="0"/>
        <v>18.48</v>
      </c>
      <c r="H32" s="9">
        <v>15.964560000000002</v>
      </c>
      <c r="I32" s="10">
        <f t="shared" si="0"/>
        <v>14.37</v>
      </c>
      <c r="J32" s="12">
        <f t="shared" si="1"/>
        <v>-0.22237895762299068</v>
      </c>
    </row>
    <row r="33" spans="1:10" s="2" customFormat="1" x14ac:dyDescent="0.25">
      <c r="A33" s="5" t="s">
        <v>42</v>
      </c>
      <c r="B33" s="5" t="s">
        <v>7</v>
      </c>
      <c r="C33" s="6">
        <v>747643</v>
      </c>
      <c r="D33" s="6" t="s">
        <v>119</v>
      </c>
      <c r="E33" s="6" t="s">
        <v>43</v>
      </c>
      <c r="F33" s="7">
        <v>25.88</v>
      </c>
      <c r="G33" s="8">
        <f>ROUND(F33*0.9,2)</f>
        <v>23.29</v>
      </c>
      <c r="H33" s="15">
        <v>25.88000000000001</v>
      </c>
      <c r="I33" s="16">
        <f>ROUND(H33*0.9,2)</f>
        <v>23.29</v>
      </c>
      <c r="J33" s="17">
        <f t="shared" si="1"/>
        <v>4.1182925179294832E-16</v>
      </c>
    </row>
    <row r="34" spans="1:10" s="2" customFormat="1" x14ac:dyDescent="0.25">
      <c r="A34" s="5" t="s">
        <v>44</v>
      </c>
      <c r="B34" s="5" t="s">
        <v>7</v>
      </c>
      <c r="C34" s="6">
        <v>747644</v>
      </c>
      <c r="D34" s="11" t="s">
        <v>120</v>
      </c>
      <c r="E34" s="11" t="s">
        <v>45</v>
      </c>
      <c r="F34" s="7">
        <v>36.76</v>
      </c>
      <c r="G34" s="8">
        <f t="shared" si="0"/>
        <v>33.08</v>
      </c>
      <c r="H34" s="15">
        <v>36.759999999999977</v>
      </c>
      <c r="I34" s="16">
        <f t="shared" si="0"/>
        <v>33.08</v>
      </c>
      <c r="J34" s="17">
        <f t="shared" si="1"/>
        <v>-5.7987709664861279E-16</v>
      </c>
    </row>
    <row r="35" spans="1:10" s="2" customFormat="1" x14ac:dyDescent="0.25">
      <c r="A35" s="5" t="s">
        <v>46</v>
      </c>
      <c r="B35" s="5" t="s">
        <v>7</v>
      </c>
      <c r="C35" s="6">
        <v>747645</v>
      </c>
      <c r="D35" s="6" t="s">
        <v>121</v>
      </c>
      <c r="E35" s="6" t="s">
        <v>47</v>
      </c>
      <c r="F35" s="7">
        <v>38.68</v>
      </c>
      <c r="G35" s="8">
        <f t="shared" si="0"/>
        <v>34.81</v>
      </c>
      <c r="H35" s="15">
        <v>38.680000000000028</v>
      </c>
      <c r="I35" s="16">
        <f t="shared" si="0"/>
        <v>34.81</v>
      </c>
      <c r="J35" s="17">
        <f t="shared" si="1"/>
        <v>7.3479083325760101E-16</v>
      </c>
    </row>
    <row r="36" spans="1:10" s="2" customFormat="1" x14ac:dyDescent="0.25">
      <c r="A36" s="5" t="s">
        <v>48</v>
      </c>
      <c r="B36" s="5" t="s">
        <v>7</v>
      </c>
      <c r="C36" s="6">
        <v>747646</v>
      </c>
      <c r="D36" s="6" t="s">
        <v>122</v>
      </c>
      <c r="E36" s="6" t="s">
        <v>49</v>
      </c>
      <c r="F36" s="7">
        <v>1.03</v>
      </c>
      <c r="G36" s="8">
        <f t="shared" si="0"/>
        <v>0.93</v>
      </c>
      <c r="H36" s="15">
        <v>1.0259999999999998</v>
      </c>
      <c r="I36" s="16">
        <f t="shared" si="0"/>
        <v>0.92</v>
      </c>
      <c r="J36" s="17">
        <f t="shared" si="1"/>
        <v>-3.8834951456312868E-3</v>
      </c>
    </row>
    <row r="37" spans="1:10" s="2" customFormat="1" x14ac:dyDescent="0.25">
      <c r="A37" s="5" t="s">
        <v>50</v>
      </c>
      <c r="B37" s="5" t="s">
        <v>7</v>
      </c>
      <c r="C37" s="6">
        <v>747647</v>
      </c>
      <c r="D37" s="6" t="s">
        <v>51</v>
      </c>
      <c r="E37" s="6" t="s">
        <v>52</v>
      </c>
      <c r="F37" s="7">
        <v>19.71</v>
      </c>
      <c r="G37" s="8">
        <f t="shared" si="0"/>
        <v>17.739999999999998</v>
      </c>
      <c r="H37" s="15">
        <v>19.71</v>
      </c>
      <c r="I37" s="16">
        <f t="shared" si="0"/>
        <v>17.739999999999998</v>
      </c>
      <c r="J37" s="17">
        <f t="shared" si="1"/>
        <v>0</v>
      </c>
    </row>
    <row r="38" spans="1:10" s="2" customFormat="1" x14ac:dyDescent="0.25">
      <c r="A38" s="5"/>
      <c r="B38" s="5" t="s">
        <v>7</v>
      </c>
      <c r="C38" s="6">
        <v>747648</v>
      </c>
      <c r="D38" s="6" t="s">
        <v>123</v>
      </c>
      <c r="E38" s="6" t="s">
        <v>97</v>
      </c>
      <c r="F38" s="7">
        <v>11.85</v>
      </c>
      <c r="G38" s="8">
        <f t="shared" si="0"/>
        <v>10.67</v>
      </c>
      <c r="H38" s="15">
        <v>11.850000000000019</v>
      </c>
      <c r="I38" s="16">
        <f t="shared" si="0"/>
        <v>10.67</v>
      </c>
      <c r="J38" s="17">
        <f t="shared" si="1"/>
        <v>1.6489388382618359E-15</v>
      </c>
    </row>
    <row r="39" spans="1:10" s="2" customFormat="1" x14ac:dyDescent="0.25">
      <c r="A39" s="5" t="s">
        <v>79</v>
      </c>
      <c r="B39" s="5" t="s">
        <v>7</v>
      </c>
      <c r="C39" s="6">
        <v>747649</v>
      </c>
      <c r="D39" s="6" t="s">
        <v>124</v>
      </c>
      <c r="E39" s="6" t="s">
        <v>98</v>
      </c>
      <c r="F39" s="7">
        <v>23.09</v>
      </c>
      <c r="G39" s="8">
        <f t="shared" si="0"/>
        <v>20.78</v>
      </c>
      <c r="H39" s="15">
        <v>23.089999999999964</v>
      </c>
      <c r="I39" s="16">
        <f t="shared" si="0"/>
        <v>20.78</v>
      </c>
      <c r="J39" s="17">
        <f t="shared" si="1"/>
        <v>-1.538637366305977E-15</v>
      </c>
    </row>
    <row r="40" spans="1:10" s="2" customFormat="1" x14ac:dyDescent="0.25">
      <c r="A40" s="5"/>
      <c r="B40" s="5" t="s">
        <v>7</v>
      </c>
      <c r="C40" s="6">
        <v>747650</v>
      </c>
      <c r="D40" s="6" t="s">
        <v>127</v>
      </c>
      <c r="E40" s="6" t="s">
        <v>99</v>
      </c>
      <c r="F40" s="7">
        <v>25</v>
      </c>
      <c r="G40" s="8">
        <f t="shared" si="0"/>
        <v>22.5</v>
      </c>
      <c r="H40" s="9">
        <v>17.19576</v>
      </c>
      <c r="I40" s="10">
        <f t="shared" si="0"/>
        <v>15.48</v>
      </c>
      <c r="J40" s="12">
        <f t="shared" si="1"/>
        <v>-0.31216959999999999</v>
      </c>
    </row>
    <row r="41" spans="1:10" s="2" customFormat="1" x14ac:dyDescent="0.25">
      <c r="A41" s="5" t="s">
        <v>53</v>
      </c>
      <c r="B41" s="5" t="s">
        <v>7</v>
      </c>
      <c r="C41" s="6">
        <v>747651</v>
      </c>
      <c r="D41" s="6" t="s">
        <v>54</v>
      </c>
      <c r="E41" s="6" t="s">
        <v>55</v>
      </c>
      <c r="F41" s="7">
        <v>26</v>
      </c>
      <c r="G41" s="8">
        <f t="shared" si="0"/>
        <v>23.4</v>
      </c>
      <c r="H41" s="9">
        <v>18.426960000000001</v>
      </c>
      <c r="I41" s="10">
        <f t="shared" si="0"/>
        <v>16.579999999999998</v>
      </c>
      <c r="J41" s="12">
        <f t="shared" si="1"/>
        <v>-0.29127076923076917</v>
      </c>
    </row>
    <row r="42" spans="1:10" s="2" customFormat="1" x14ac:dyDescent="0.25">
      <c r="A42" s="5" t="s">
        <v>56</v>
      </c>
      <c r="B42" s="5" t="s">
        <v>7</v>
      </c>
      <c r="C42" s="6">
        <v>747652</v>
      </c>
      <c r="D42" s="6" t="s">
        <v>57</v>
      </c>
      <c r="E42" s="6" t="s">
        <v>58</v>
      </c>
      <c r="F42" s="7">
        <v>26</v>
      </c>
      <c r="G42" s="8">
        <f t="shared" si="0"/>
        <v>23.4</v>
      </c>
      <c r="H42" s="9">
        <v>21.299759999999999</v>
      </c>
      <c r="I42" s="10">
        <f t="shared" si="0"/>
        <v>19.170000000000002</v>
      </c>
      <c r="J42" s="12">
        <f t="shared" si="1"/>
        <v>-0.18077846153846158</v>
      </c>
    </row>
    <row r="43" spans="1:10" s="2" customFormat="1" x14ac:dyDescent="0.25">
      <c r="A43" s="5" t="s">
        <v>53</v>
      </c>
      <c r="B43" s="5" t="s">
        <v>7</v>
      </c>
      <c r="C43" s="6">
        <v>747653</v>
      </c>
      <c r="D43" s="6" t="s">
        <v>59</v>
      </c>
      <c r="E43" s="6" t="s">
        <v>60</v>
      </c>
      <c r="F43" s="7">
        <v>26.99</v>
      </c>
      <c r="G43" s="8">
        <f t="shared" si="0"/>
        <v>24.29</v>
      </c>
      <c r="H43" s="9">
        <v>22.120560000000001</v>
      </c>
      <c r="I43" s="10">
        <f t="shared" si="0"/>
        <v>19.91</v>
      </c>
      <c r="J43" s="12">
        <f t="shared" si="1"/>
        <v>-0.18041645053723593</v>
      </c>
    </row>
    <row r="44" spans="1:10" s="2" customFormat="1" x14ac:dyDescent="0.25">
      <c r="A44" s="5" t="s">
        <v>61</v>
      </c>
      <c r="B44" s="5" t="s">
        <v>7</v>
      </c>
      <c r="C44" s="6">
        <v>747654</v>
      </c>
      <c r="D44" s="6" t="s">
        <v>62</v>
      </c>
      <c r="E44" s="6" t="s">
        <v>63</v>
      </c>
      <c r="F44" s="7">
        <v>29.07</v>
      </c>
      <c r="G44" s="8">
        <f t="shared" si="0"/>
        <v>26.16</v>
      </c>
      <c r="H44" s="9">
        <v>23.762160000000002</v>
      </c>
      <c r="I44" s="10">
        <f t="shared" si="0"/>
        <v>21.39</v>
      </c>
      <c r="J44" s="12">
        <f t="shared" si="1"/>
        <v>-0.18258823529411761</v>
      </c>
    </row>
    <row r="45" spans="1:10" s="2" customFormat="1" x14ac:dyDescent="0.25">
      <c r="A45" s="5" t="s">
        <v>64</v>
      </c>
      <c r="B45" s="5" t="s">
        <v>7</v>
      </c>
      <c r="C45" s="6">
        <v>747655</v>
      </c>
      <c r="D45" s="6" t="s">
        <v>65</v>
      </c>
      <c r="E45" s="6" t="s">
        <v>66</v>
      </c>
      <c r="F45" s="7">
        <v>30.15</v>
      </c>
      <c r="G45" s="8">
        <f t="shared" si="0"/>
        <v>27.14</v>
      </c>
      <c r="H45" s="9">
        <v>25.403759999999998</v>
      </c>
      <c r="I45" s="10">
        <f t="shared" si="0"/>
        <v>22.86</v>
      </c>
      <c r="J45" s="12">
        <f t="shared" si="1"/>
        <v>-0.15742089552238808</v>
      </c>
    </row>
    <row r="46" spans="1:10" s="2" customFormat="1" x14ac:dyDescent="0.25">
      <c r="A46" s="5" t="s">
        <v>67</v>
      </c>
      <c r="B46" s="5" t="s">
        <v>7</v>
      </c>
      <c r="C46" s="6">
        <v>747656</v>
      </c>
      <c r="D46" s="6" t="s">
        <v>68</v>
      </c>
      <c r="E46" s="6" t="s">
        <v>69</v>
      </c>
      <c r="F46" s="7">
        <v>34.270000000000003</v>
      </c>
      <c r="G46" s="8">
        <f t="shared" si="0"/>
        <v>30.84</v>
      </c>
      <c r="H46" s="15">
        <v>34.270000000000003</v>
      </c>
      <c r="I46" s="16">
        <f t="shared" si="0"/>
        <v>30.84</v>
      </c>
      <c r="J46" s="17">
        <f t="shared" si="1"/>
        <v>0</v>
      </c>
    </row>
    <row r="47" spans="1:10" s="2" customFormat="1" x14ac:dyDescent="0.25">
      <c r="A47" s="5" t="s">
        <v>80</v>
      </c>
      <c r="B47" s="5" t="s">
        <v>7</v>
      </c>
      <c r="C47" s="6">
        <v>747670</v>
      </c>
      <c r="D47" s="6" t="s">
        <v>100</v>
      </c>
      <c r="E47" s="6" t="s">
        <v>100</v>
      </c>
      <c r="F47" s="7">
        <v>75</v>
      </c>
      <c r="G47" s="8">
        <f t="shared" si="0"/>
        <v>67.5</v>
      </c>
      <c r="H47" s="15">
        <v>75.000000000000142</v>
      </c>
      <c r="I47" s="16">
        <f t="shared" si="0"/>
        <v>67.5</v>
      </c>
      <c r="J47" s="17">
        <f t="shared" si="1"/>
        <v>1.8947806286936005E-15</v>
      </c>
    </row>
    <row r="48" spans="1:10" s="2" customFormat="1" x14ac:dyDescent="0.25">
      <c r="A48" s="5" t="s">
        <v>81</v>
      </c>
      <c r="B48" s="5" t="s">
        <v>7</v>
      </c>
      <c r="C48" s="6">
        <v>747671</v>
      </c>
      <c r="D48" s="6" t="s">
        <v>101</v>
      </c>
      <c r="E48" s="6" t="s">
        <v>101</v>
      </c>
      <c r="F48" s="7">
        <v>150</v>
      </c>
      <c r="G48" s="8">
        <f t="shared" si="0"/>
        <v>135</v>
      </c>
      <c r="H48" s="15">
        <v>150.00000000000028</v>
      </c>
      <c r="I48" s="16">
        <f t="shared" si="0"/>
        <v>135</v>
      </c>
      <c r="J48" s="17">
        <f t="shared" si="1"/>
        <v>1.8947806286936005E-15</v>
      </c>
    </row>
    <row r="49" spans="1:10" s="2" customFormat="1" x14ac:dyDescent="0.25">
      <c r="A49" s="5" t="s">
        <v>70</v>
      </c>
      <c r="B49" s="5" t="s">
        <v>7</v>
      </c>
      <c r="C49" s="6">
        <v>747695</v>
      </c>
      <c r="D49" s="6" t="s">
        <v>125</v>
      </c>
      <c r="E49" s="6" t="s">
        <v>71</v>
      </c>
      <c r="F49" s="7">
        <v>162.83000000000001</v>
      </c>
      <c r="G49" s="8">
        <f t="shared" si="0"/>
        <v>146.55000000000001</v>
      </c>
      <c r="H49" s="15">
        <v>162.83000000000004</v>
      </c>
      <c r="I49" s="16">
        <f t="shared" si="0"/>
        <v>146.55000000000001</v>
      </c>
      <c r="J49" s="17">
        <f t="shared" si="1"/>
        <v>1.7454835982560957E-16</v>
      </c>
    </row>
    <row r="50" spans="1:10" s="2" customFormat="1" x14ac:dyDescent="0.25">
      <c r="A50" s="5" t="s">
        <v>72</v>
      </c>
      <c r="B50" s="5" t="s">
        <v>7</v>
      </c>
      <c r="C50" s="6">
        <v>747696</v>
      </c>
      <c r="D50" s="6" t="s">
        <v>126</v>
      </c>
      <c r="E50" s="6" t="s">
        <v>102</v>
      </c>
      <c r="F50" s="7">
        <v>179.98</v>
      </c>
      <c r="G50" s="8">
        <f t="shared" si="0"/>
        <v>161.97999999999999</v>
      </c>
      <c r="H50" s="15">
        <v>179.98000000000002</v>
      </c>
      <c r="I50" s="16">
        <f t="shared" si="0"/>
        <v>161.97999999999999</v>
      </c>
      <c r="J50" s="17">
        <f t="shared" si="1"/>
        <v>1.5791593193912663E-16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van der Meer</dc:creator>
  <cp:lastModifiedBy>Glenn van der Meer</cp:lastModifiedBy>
  <dcterms:created xsi:type="dcterms:W3CDTF">2025-11-24T09:41:43Z</dcterms:created>
  <dcterms:modified xsi:type="dcterms:W3CDTF">2025-11-24T09:55:07Z</dcterms:modified>
</cp:coreProperties>
</file>